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Cash flow statement 30.06.2016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 30.06.2016'!$A$1:$D$48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76645A42_2A35_4D60_B163_0F73309A98DB_.wvu.PrintArea" localSheetId="0" hidden="1">'Cash flow statement 30.06.2016'!$A$1:$D$48</definedName>
    <definedName name="ZAR2C">#REF!</definedName>
    <definedName name="ZMK2C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<sst xmlns="http://schemas.openxmlformats.org/spreadsheetml/2006/main" count="43" uniqueCount="43">
  <si>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</si>
  <si>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</si>
  <si>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</si>
  <si>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</si>
  <si>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</si>
  <si>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</si>
  <si>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</si>
  <si>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</si>
  <si>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</si>
  <si>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</si>
  <si>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</si>
  <si>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</si>
  <si>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</si>
  <si>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</si>
  <si>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</si>
  <si>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</si>
  <si>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</si>
  <si>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</si>
  <si>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</si>
  <si>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>Dividends paid to non-controlling interests</t>
  </si>
  <si>
    <t>Acquisition (net of disposal) of non-controlling interests</t>
  </si>
  <si>
    <t xml:space="preserve">Inflows from bonds and other non-current financial debt </t>
  </si>
  <si>
    <t xml:space="preserve">Outflows from bonds and other non-current financial debt </t>
  </si>
  <si>
    <t>Inflows/(outflows) from current financial debt</t>
  </si>
  <si>
    <t xml:space="preserve">Cash and cash equivalents at beginning of year </t>
  </si>
  <si>
    <t xml:space="preserve">Cash and cash equivalents at end of period </t>
  </si>
  <si>
    <t>Dividends and interest from associates and joint ventures</t>
  </si>
  <si>
    <t>Investments (net of divestments) in associates and joint ventures</t>
  </si>
  <si>
    <t>Depreciation and amortisation</t>
  </si>
  <si>
    <t>Impairment</t>
  </si>
  <si>
    <t>Net result on disposal of businesses</t>
  </si>
  <si>
    <t>Other non-cash items of income and expense</t>
  </si>
  <si>
    <t>Inflows/(outflows) from treasury investments</t>
  </si>
  <si>
    <t>Other investing activities</t>
  </si>
  <si>
    <t>Purchase (net of sale) of treasury shares</t>
  </si>
  <si>
    <t>January–June
2015</t>
  </si>
  <si>
    <t>—</t>
  </si>
  <si>
    <t xml:space="preserve">Consolidated cash flow statement
for the period ended 30 June 2016
</t>
  </si>
  <si>
    <t>January–June
2016</t>
  </si>
  <si>
    <t>Investing cash flow</t>
  </si>
  <si>
    <t>Financing cash flow</t>
  </si>
  <si>
    <t>(a) Interest paid amounts to CHF 266 million (2015: CHF 248 million) and interest received to CHF 42 million
      (2015: CHF 35 million).</t>
  </si>
  <si>
    <r>
      <t>Net cash flows from treasury activities</t>
    </r>
    <r>
      <rPr>
        <sz val="7"/>
        <color indexed="55"/>
        <rFont val="Arial Unicode MS"/>
        <family val="2"/>
      </rPr>
      <t xml:space="preserve"> </t>
    </r>
    <r>
      <rPr>
        <sz val="7"/>
        <color indexed="55"/>
        <rFont val="Arial Unicode MS"/>
        <family val="2"/>
      </rPr>
      <t>(a)</t>
    </r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</si>
</sst>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#,##0,_);\(#,##0,\);&quot;-  &quot;;@\ \ "/>
    <numFmt numFmtId="166" formatCode="@\ "/>
    <numFmt numFmtId="167" formatCode="General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7"/>
      <color indexed="23"/>
      <name val="Arial Unicode MS"/>
      <family val="2"/>
    </font>
    <font>
      <sz val="7"/>
      <color indexed="55"/>
      <name val="Arial Unicode MS"/>
      <family val="2"/>
    </font>
    <font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30"/>
      <name val="Arial Unicode MS"/>
      <family val="2"/>
    </font>
    <font>
      <b/>
      <sz val="8"/>
      <color indexed="55"/>
      <name val="Arial Unicode MS"/>
      <family val="2"/>
    </font>
    <font>
      <sz val="10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 Unicode MS"/>
      <family val="2"/>
    </font>
    <font>
      <b/>
      <sz val="7"/>
      <color indexed="55"/>
      <name val="Arial Unicode MS"/>
      <family val="2"/>
    </font>
    <font>
      <b/>
      <sz val="12"/>
      <color indexed="30"/>
      <name val="Arial Unicode MS"/>
      <family val="2"/>
    </font>
    <font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>
        <color indexed="63"/>
      </top>
      <bottom style="hair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NumberFormat="0" applyBorder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7" fontId="4" fillId="0" borderId="1">
      <alignment horizontal="right"/>
      <protection/>
    </xf>
    <xf numFmtId="167" fontId="5" fillId="0" borderId="1">
      <alignment horizontal="right"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37" fontId="19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6" fontId="4" fillId="0" borderId="1">
      <alignment horizontal="right"/>
      <protection/>
    </xf>
    <xf numFmtId="166" fontId="5" fillId="0" borderId="1">
      <alignment horizontal="right"/>
      <protection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64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164" fontId="24" fillId="0" borderId="0" xfId="64" applyNumberFormat="1" applyFont="1" applyFill="1" applyBorder="1">
      <alignment/>
      <protection/>
    </xf>
    <xf numFmtId="164" fontId="24" fillId="0" borderId="0" xfId="64" applyNumberFormat="1" applyFont="1" applyFill="1" applyBorder="1" applyAlignment="1">
      <alignment wrapText="1"/>
      <protection/>
    </xf>
    <xf numFmtId="164" fontId="43" fillId="0" borderId="0" xfId="64" applyNumberFormat="1" applyFont="1" applyFill="1" applyBorder="1">
      <alignment/>
      <protection/>
    </xf>
    <xf numFmtId="164" fontId="44" fillId="0" borderId="0" xfId="64" applyNumberFormat="1" applyFont="1" applyFill="1" applyBorder="1">
      <alignment/>
      <protection/>
    </xf>
    <xf numFmtId="164" fontId="28" fillId="0" borderId="0" xfId="64" applyNumberFormat="1" applyFont="1" applyFill="1" applyBorder="1" applyAlignment="1">
      <alignment horizontal="center" vertical="center"/>
      <protection/>
    </xf>
    <xf numFmtId="164" fontId="28" fillId="0" borderId="0" xfId="64" applyNumberFormat="1" applyFont="1" applyFill="1" applyBorder="1" applyAlignment="1">
      <alignment horizontal="center"/>
      <protection/>
    </xf>
    <xf numFmtId="164" fontId="25" fillId="0" borderId="0" xfId="64" applyNumberFormat="1" applyFont="1" applyFill="1" applyBorder="1" applyAlignment="1">
      <alignment horizontal="center" vertical="center"/>
      <protection/>
    </xf>
    <xf numFmtId="164" fontId="24" fillId="0" borderId="0" xfId="64" applyNumberFormat="1" applyFont="1" applyFill="1" applyBorder="1" applyAlignment="1">
      <alignment vertical="center"/>
      <protection/>
    </xf>
    <xf numFmtId="164" fontId="30" fillId="0" borderId="0" xfId="64" applyNumberFormat="1" applyFont="1" applyFill="1" applyBorder="1" applyAlignment="1">
      <alignment vertical="center"/>
      <protection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left" vertical="center" wrapText="1"/>
    </xf>
    <xf numFmtId="165" fontId="45" fillId="0" borderId="0" xfId="63" applyNumberFormat="1" applyFont="1" applyFill="1" applyBorder="1" applyAlignment="1" applyProtection="1">
      <alignment horizontal="right" vertical="center"/>
      <protection locked="0"/>
    </xf>
    <xf numFmtId="165" fontId="46" fillId="0" borderId="0" xfId="63" applyNumberFormat="1" applyFont="1" applyFill="1" applyBorder="1" applyAlignment="1" applyProtection="1">
      <alignment horizontal="right" vertical="center"/>
      <protection locked="0"/>
    </xf>
    <xf numFmtId="164" fontId="30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center"/>
      <protection/>
    </xf>
    <xf numFmtId="49" fontId="43" fillId="0" borderId="0" xfId="17" applyNumberFormat="1" applyFont="1" applyFill="1" applyBorder="1" applyAlignment="1">
      <alignment horizontal="right" wrapText="1"/>
      <protection/>
    </xf>
    <xf numFmtId="3" fontId="44" fillId="0" borderId="0" xfId="64" applyNumberFormat="1" applyFont="1" applyFill="1" applyBorder="1" applyAlignment="1" applyProtection="1">
      <alignment horizontal="right" wrapText="1"/>
      <protection locked="0"/>
    </xf>
    <xf numFmtId="49" fontId="29" fillId="0" borderId="11" xfId="64" applyNumberFormat="1" applyFont="1" applyFill="1" applyBorder="1" applyAlignment="1">
      <alignment horizontal="left" vertical="center"/>
      <protection/>
    </xf>
    <xf numFmtId="164" fontId="25" fillId="0" borderId="11" xfId="64" applyNumberFormat="1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vertical="center"/>
    </xf>
    <xf numFmtId="164" fontId="44" fillId="0" borderId="11" xfId="0" applyNumberFormat="1" applyFont="1" applyFill="1" applyBorder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1" xfId="64" applyNumberFormat="1" applyFont="1" applyFill="1" applyBorder="1" applyAlignment="1">
      <alignment horizontal="left" vertical="center" wrapText="1"/>
      <protection/>
    </xf>
    <xf numFmtId="49" fontId="31" fillId="0" borderId="11" xfId="64" applyNumberFormat="1" applyFont="1" applyFill="1" applyBorder="1" applyAlignment="1">
      <alignment horizontal="left" vertical="center" wrapText="1"/>
      <protection/>
    </xf>
    <xf numFmtId="164" fontId="31" fillId="0" borderId="11" xfId="64" applyNumberFormat="1" applyFont="1" applyFill="1" applyBorder="1" applyAlignment="1">
      <alignment horizontal="left" vertical="center" wrapText="1"/>
      <protection/>
    </xf>
    <xf numFmtId="164" fontId="44" fillId="0" borderId="12" xfId="64" applyNumberFormat="1" applyFont="1" applyFill="1" applyBorder="1" applyAlignment="1">
      <alignment horizontal="left" vertical="center" wrapText="1"/>
      <protection/>
    </xf>
    <xf numFmtId="164" fontId="25" fillId="0" borderId="12" xfId="64" applyNumberFormat="1" applyFont="1" applyFill="1" applyBorder="1" applyAlignment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6" fillId="0" borderId="0" xfId="0" applyNumberFormat="1" applyFont="1" applyBorder="1" applyAlignment="1">
      <alignment horizontal="right" vertical="center"/>
    </xf>
    <xf numFmtId="164" fontId="44" fillId="0" borderId="0" xfId="0" applyNumberFormat="1" applyFont="1" applyAlignment="1">
      <alignment horizontal="right" vertical="center"/>
    </xf>
    <xf numFmtId="0" fontId="47" fillId="0" borderId="13" xfId="0" applyFont="1" applyFill="1" applyBorder="1" applyAlignment="1" applyProtection="1">
      <alignment horizontal="left"/>
      <protection/>
    </xf>
    <xf numFmtId="0" fontId="49" fillId="0" borderId="1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50" fillId="24" borderId="11" xfId="0" applyFont="1" applyFill="1" applyBorder="1" applyAlignment="1">
      <alignment vertical="center"/>
    </xf>
    <xf numFmtId="164" fontId="43" fillId="24" borderId="11" xfId="0" applyNumberFormat="1" applyFont="1" applyFill="1" applyBorder="1" applyAlignment="1">
      <alignment vertical="center"/>
    </xf>
    <xf numFmtId="164" fontId="43" fillId="24" borderId="12" xfId="0" applyNumberFormat="1" applyFont="1" applyFill="1" applyBorder="1" applyAlignment="1">
      <alignment vertical="center"/>
    </xf>
    <xf numFmtId="164" fontId="45" fillId="24" borderId="0" xfId="0" applyNumberFormat="1" applyFont="1" applyFill="1" applyBorder="1" applyAlignment="1">
      <alignment vertical="center"/>
    </xf>
    <xf numFmtId="164" fontId="43" fillId="24" borderId="0" xfId="0" applyNumberFormat="1" applyFont="1" applyFill="1" applyAlignment="1">
      <alignment vertical="center"/>
    </xf>
    <xf numFmtId="164" fontId="44" fillId="0" borderId="13" xfId="0" applyNumberFormat="1" applyFont="1" applyFill="1" applyBorder="1" applyAlignment="1">
      <alignment horizontal="left" vertical="center" wrapText="1"/>
    </xf>
    <xf numFmtId="164" fontId="47" fillId="0" borderId="13" xfId="0" applyNumberFormat="1" applyFont="1" applyFill="1" applyBorder="1" applyAlignment="1">
      <alignment horizontal="center" vertical="center"/>
    </xf>
    <xf numFmtId="164" fontId="43" fillId="24" borderId="13" xfId="0" applyNumberFormat="1" applyFont="1" applyFill="1" applyBorder="1" applyAlignment="1">
      <alignment vertical="center"/>
    </xf>
    <xf numFmtId="164" fontId="44" fillId="0" borderId="13" xfId="0" applyNumberFormat="1" applyFont="1" applyBorder="1" applyAlignment="1">
      <alignment horizontal="right" vertical="center"/>
    </xf>
    <xf numFmtId="164" fontId="43" fillId="24" borderId="11" xfId="0" applyNumberFormat="1" applyFont="1" applyFill="1" applyBorder="1" applyAlignment="1">
      <alignment horizontal="right" vertical="center"/>
    </xf>
    <xf numFmtId="164" fontId="24" fillId="0" borderId="14" xfId="0" applyNumberFormat="1" applyFont="1" applyFill="1" applyBorder="1" applyAlignment="1">
      <alignment horizontal="left" vertical="center"/>
    </xf>
    <xf numFmtId="164" fontId="28" fillId="0" borderId="14" xfId="64" applyNumberFormat="1" applyFont="1" applyFill="1" applyBorder="1" applyAlignment="1">
      <alignment horizontal="center" vertical="center"/>
      <protection/>
    </xf>
    <xf numFmtId="164" fontId="43" fillId="24" borderId="14" xfId="0" applyNumberFormat="1" applyFont="1" applyFill="1" applyBorder="1" applyAlignment="1">
      <alignment vertical="center"/>
    </xf>
    <xf numFmtId="164" fontId="44" fillId="0" borderId="14" xfId="0" applyNumberFormat="1" applyFont="1" applyBorder="1" applyAlignment="1">
      <alignment horizontal="right" vertical="center"/>
    </xf>
    <xf numFmtId="164" fontId="30" fillId="0" borderId="15" xfId="0" applyNumberFormat="1" applyFont="1" applyFill="1" applyBorder="1" applyAlignment="1">
      <alignment horizontal="left" vertical="center" wrapText="1"/>
    </xf>
    <xf numFmtId="164" fontId="32" fillId="0" borderId="15" xfId="64" applyNumberFormat="1" applyFont="1" applyFill="1" applyBorder="1" applyAlignment="1">
      <alignment horizontal="center" vertical="center"/>
      <protection/>
    </xf>
    <xf numFmtId="164" fontId="45" fillId="24" borderId="15" xfId="0" applyNumberFormat="1" applyFont="1" applyFill="1" applyBorder="1" applyAlignment="1">
      <alignment vertical="center"/>
    </xf>
    <xf numFmtId="164" fontId="46" fillId="0" borderId="15" xfId="0" applyNumberFormat="1" applyFont="1" applyBorder="1" applyAlignment="1">
      <alignment horizontal="right" vertical="center"/>
    </xf>
    <xf numFmtId="164" fontId="30" fillId="0" borderId="14" xfId="0" applyNumberFormat="1" applyFont="1" applyFill="1" applyBorder="1" applyAlignment="1">
      <alignment horizontal="left" vertical="center" wrapText="1"/>
    </xf>
    <xf numFmtId="164" fontId="25" fillId="0" borderId="14" xfId="64" applyNumberFormat="1" applyFont="1" applyFill="1" applyBorder="1" applyAlignment="1">
      <alignment horizontal="center" vertical="center"/>
      <protection/>
    </xf>
    <xf numFmtId="164" fontId="45" fillId="24" borderId="14" xfId="0" applyNumberFormat="1" applyFont="1" applyFill="1" applyBorder="1" applyAlignment="1">
      <alignment vertical="center"/>
    </xf>
    <xf numFmtId="164" fontId="46" fillId="0" borderId="14" xfId="0" applyNumberFormat="1" applyFont="1" applyBorder="1" applyAlignment="1">
      <alignment horizontal="right" vertical="center"/>
    </xf>
    <xf numFmtId="164" fontId="27" fillId="0" borderId="15" xfId="0" applyNumberFormat="1" applyFont="1" applyFill="1" applyBorder="1" applyAlignment="1">
      <alignment horizontal="left" vertical="center" wrapText="1"/>
    </xf>
    <xf numFmtId="164" fontId="51" fillId="0" borderId="15" xfId="64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wrapText="1"/>
    </xf>
  </cellXfs>
  <cellStyles count="59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ading6" xfId="57"/>
    <cellStyle name="Ident" xfId="58"/>
    <cellStyle name="Indent" xfId="59"/>
    <cellStyle name="Input" xfId="60"/>
    <cellStyle name="Linked Cell" xfId="61"/>
    <cellStyle name="Neutral" xfId="62"/>
    <cellStyle name="Normal_P314-juin" xfId="63"/>
    <cellStyle name="Normal_P314-juinpublié" xfId="64"/>
    <cellStyle name="Note" xfId="65"/>
    <cellStyle name="Output" xfId="66"/>
    <cellStyle name="Percent" xfId="67"/>
    <cellStyle name="Title" xfId="68"/>
    <cellStyle name="title2001" xfId="69"/>
    <cellStyle name="title2002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130" zoomScaleNormal="130" zoomScaleSheetLayoutView="100" workbookViewId="0" topLeftCell="A1">
      <selection activeCell="A1" sqref="A1:D1"/>
    </sheetView>
  </sheetViews>
  <sheetFormatPr defaultColWidth="11.421875" defaultRowHeight="12.75"/>
  <cols>
    <col min="1" max="1" width="61.7109375" style="5" customWidth="1"/>
    <col min="2" max="2" width="4.7109375" style="9" customWidth="1"/>
    <col min="3" max="3" width="14.7109375" style="6" customWidth="1"/>
    <col min="4" max="4" width="14.7109375" style="7" customWidth="1"/>
    <col min="5" max="16384" width="11.421875" style="4" customWidth="1"/>
  </cols>
  <sheetData>
    <row r="1" spans="1:4" s="1" customFormat="1" ht="65.25" customHeight="1">
      <c r="A1" s="67" t="s">
        <v>37</v>
      </c>
      <c r="B1" s="67"/>
      <c r="C1" s="67"/>
      <c r="D1" s="67"/>
    </row>
    <row r="2" spans="1:4" s="42" customFormat="1" ht="11.25" customHeight="1">
      <c r="A2" s="40" t="s">
        <v>0</v>
      </c>
      <c r="B2" s="41"/>
      <c r="C2" s="41"/>
      <c r="D2" s="41"/>
    </row>
    <row r="3" spans="1:5" s="3" customFormat="1" ht="27.75" customHeight="1">
      <c r="A3" s="18"/>
      <c r="B3" s="19" t="s">
        <v>1</v>
      </c>
      <c r="C3" s="20" t="s">
        <v>38</v>
      </c>
      <c r="D3" s="21" t="s">
        <v>35</v>
      </c>
      <c r="E3" s="2"/>
    </row>
    <row r="4" spans="1:4" s="11" customFormat="1" ht="15">
      <c r="A4" s="22" t="s">
        <v>2</v>
      </c>
      <c r="B4" s="23"/>
      <c r="C4" s="43"/>
      <c r="D4" s="24"/>
    </row>
    <row r="5" spans="1:4" s="11" customFormat="1" ht="12.75" customHeight="1">
      <c r="A5" s="25" t="s">
        <v>14</v>
      </c>
      <c r="B5" s="26">
        <v>8</v>
      </c>
      <c r="C5" s="44">
        <v>6484</v>
      </c>
      <c r="D5" s="36">
        <v>6086</v>
      </c>
    </row>
    <row r="6" spans="1:4" s="11" customFormat="1" ht="12.75" customHeight="1">
      <c r="A6" s="48" t="s">
        <v>28</v>
      </c>
      <c r="B6" s="49"/>
      <c r="C6" s="50">
        <v>1538</v>
      </c>
      <c r="D6" s="51">
        <v>1548</v>
      </c>
    </row>
    <row r="7" spans="1:4" s="11" customFormat="1" ht="12.75" customHeight="1">
      <c r="A7" s="48" t="s">
        <v>29</v>
      </c>
      <c r="B7" s="49"/>
      <c r="C7" s="50">
        <v>109</v>
      </c>
      <c r="D7" s="51">
        <v>77</v>
      </c>
    </row>
    <row r="8" spans="1:4" s="11" customFormat="1" ht="12.75" customHeight="1">
      <c r="A8" s="48" t="s">
        <v>30</v>
      </c>
      <c r="B8" s="49"/>
      <c r="C8" s="50">
        <v>40</v>
      </c>
      <c r="D8" s="51">
        <v>41</v>
      </c>
    </row>
    <row r="9" spans="1:4" s="11" customFormat="1" ht="12.75" customHeight="1">
      <c r="A9" s="27" t="s">
        <v>31</v>
      </c>
      <c r="B9" s="28"/>
      <c r="C9" s="45">
        <v>49</v>
      </c>
      <c r="D9" s="37">
        <v>234</v>
      </c>
    </row>
    <row r="10" spans="1:4" s="12" customFormat="1" ht="12.75" customHeight="1" thickBot="1">
      <c r="A10" s="57" t="s">
        <v>15</v>
      </c>
      <c r="B10" s="58">
        <v>8</v>
      </c>
      <c r="C10" s="59">
        <f>SUM(C5:C9)</f>
        <v>8220</v>
      </c>
      <c r="D10" s="60">
        <f>SUM(D5:D9)</f>
        <v>7986</v>
      </c>
    </row>
    <row r="11" spans="1:4" s="11" customFormat="1" ht="12.75" customHeight="1">
      <c r="A11" s="53"/>
      <c r="B11" s="54"/>
      <c r="C11" s="55"/>
      <c r="D11" s="56"/>
    </row>
    <row r="12" spans="1:4" s="11" customFormat="1" ht="12.75" customHeight="1">
      <c r="A12" s="25" t="s">
        <v>3</v>
      </c>
      <c r="B12" s="26"/>
      <c r="C12" s="44">
        <v>-2081</v>
      </c>
      <c r="D12" s="36">
        <v>-2478</v>
      </c>
    </row>
    <row r="13" spans="1:4" s="11" customFormat="1" ht="12.75" customHeight="1">
      <c r="A13" s="27" t="s">
        <v>4</v>
      </c>
      <c r="B13" s="28"/>
      <c r="C13" s="45">
        <v>-44</v>
      </c>
      <c r="D13" s="37">
        <v>-286</v>
      </c>
    </row>
    <row r="14" spans="1:4" s="12" customFormat="1" ht="12.75" customHeight="1" thickBot="1">
      <c r="A14" s="57" t="s">
        <v>16</v>
      </c>
      <c r="B14" s="58"/>
      <c r="C14" s="59">
        <f>SUM(C10:C13)</f>
        <v>6095</v>
      </c>
      <c r="D14" s="60">
        <f>SUM(D10:D13)</f>
        <v>5222</v>
      </c>
    </row>
    <row r="15" spans="1:4" s="12" customFormat="1" ht="12.75" customHeight="1">
      <c r="A15" s="61"/>
      <c r="B15" s="62"/>
      <c r="C15" s="63"/>
      <c r="D15" s="64"/>
    </row>
    <row r="16" spans="1:4" s="11" customFormat="1" ht="12.75" customHeight="1">
      <c r="A16" s="25" t="s">
        <v>42</v>
      </c>
      <c r="B16" s="26"/>
      <c r="C16" s="44">
        <v>-141</v>
      </c>
      <c r="D16" s="36">
        <v>-151</v>
      </c>
    </row>
    <row r="17" spans="1:4" s="11" customFormat="1" ht="12.75" customHeight="1">
      <c r="A17" s="25" t="s">
        <v>17</v>
      </c>
      <c r="B17" s="26"/>
      <c r="C17" s="44">
        <v>-1579</v>
      </c>
      <c r="D17" s="36">
        <v>-1638</v>
      </c>
    </row>
    <row r="18" spans="1:4" s="11" customFormat="1" ht="12.75" customHeight="1">
      <c r="A18" s="27" t="s">
        <v>26</v>
      </c>
      <c r="B18" s="28"/>
      <c r="C18" s="45">
        <v>487</v>
      </c>
      <c r="D18" s="37">
        <v>438</v>
      </c>
    </row>
    <row r="19" spans="1:4" s="12" customFormat="1" ht="12.75" customHeight="1" thickBot="1">
      <c r="A19" s="57" t="s">
        <v>18</v>
      </c>
      <c r="B19" s="58"/>
      <c r="C19" s="59">
        <f>SUM(C14:C18)</f>
        <v>4862</v>
      </c>
      <c r="D19" s="60">
        <f>SUM(D14:D18)</f>
        <v>3871</v>
      </c>
    </row>
    <row r="20" spans="1:4" s="12" customFormat="1" ht="12.75" customHeight="1">
      <c r="A20" s="17"/>
      <c r="B20" s="10"/>
      <c r="C20" s="46"/>
      <c r="D20" s="38"/>
    </row>
    <row r="21" spans="1:4" s="11" customFormat="1" ht="13.5">
      <c r="A21" s="31" t="s">
        <v>5</v>
      </c>
      <c r="B21" s="23"/>
      <c r="C21" s="44"/>
      <c r="D21" s="36"/>
    </row>
    <row r="22" spans="1:4" s="11" customFormat="1" ht="12.75" customHeight="1">
      <c r="A22" s="29" t="s">
        <v>6</v>
      </c>
      <c r="B22" s="26"/>
      <c r="C22" s="44">
        <v>-1044</v>
      </c>
      <c r="D22" s="36">
        <v>-1039</v>
      </c>
    </row>
    <row r="23" spans="1:4" s="11" customFormat="1" ht="12.75" customHeight="1">
      <c r="A23" s="30" t="s">
        <v>7</v>
      </c>
      <c r="B23" s="26"/>
      <c r="C23" s="44">
        <v>-343</v>
      </c>
      <c r="D23" s="36">
        <v>-198</v>
      </c>
    </row>
    <row r="24" spans="1:4" s="11" customFormat="1" ht="12.75" customHeight="1">
      <c r="A24" s="29" t="s">
        <v>8</v>
      </c>
      <c r="B24" s="26">
        <v>2</v>
      </c>
      <c r="C24" s="44">
        <v>-572</v>
      </c>
      <c r="D24" s="36">
        <v>-7</v>
      </c>
    </row>
    <row r="25" spans="1:4" s="11" customFormat="1" ht="12.75" customHeight="1">
      <c r="A25" s="30" t="s">
        <v>9</v>
      </c>
      <c r="B25" s="26">
        <v>2</v>
      </c>
      <c r="C25" s="44">
        <v>64</v>
      </c>
      <c r="D25" s="36">
        <v>122</v>
      </c>
    </row>
    <row r="26" spans="1:4" s="11" customFormat="1" ht="12.75" customHeight="1">
      <c r="A26" s="30" t="s">
        <v>27</v>
      </c>
      <c r="B26" s="26"/>
      <c r="C26" s="44">
        <v>-139</v>
      </c>
      <c r="D26" s="36">
        <v>-111</v>
      </c>
    </row>
    <row r="27" spans="1:4" s="11" customFormat="1" ht="12.75" customHeight="1">
      <c r="A27" s="29" t="s">
        <v>32</v>
      </c>
      <c r="B27" s="26"/>
      <c r="C27" s="44">
        <v>48</v>
      </c>
      <c r="D27" s="36">
        <v>464</v>
      </c>
    </row>
    <row r="28" spans="1:4" s="11" customFormat="1" ht="12.75" customHeight="1">
      <c r="A28" s="29" t="s">
        <v>33</v>
      </c>
      <c r="B28" s="26"/>
      <c r="C28" s="44">
        <v>7</v>
      </c>
      <c r="D28" s="36">
        <v>-150</v>
      </c>
    </row>
    <row r="29" spans="1:4" s="12" customFormat="1" ht="12.75" customHeight="1" thickBot="1">
      <c r="A29" s="57" t="s">
        <v>39</v>
      </c>
      <c r="B29" s="58"/>
      <c r="C29" s="59">
        <f>SUM(C22:C28)</f>
        <v>-1979</v>
      </c>
      <c r="D29" s="60">
        <f>SUM(D22:D28)</f>
        <v>-919</v>
      </c>
    </row>
    <row r="30" spans="1:4" s="11" customFormat="1" ht="12.75" customHeight="1">
      <c r="A30" s="53"/>
      <c r="B30" s="54"/>
      <c r="C30" s="55"/>
      <c r="D30" s="56"/>
    </row>
    <row r="31" spans="1:4" s="11" customFormat="1" ht="13.5">
      <c r="A31" s="32" t="s">
        <v>10</v>
      </c>
      <c r="B31" s="23"/>
      <c r="C31" s="44"/>
      <c r="D31" s="36"/>
    </row>
    <row r="32" spans="1:4" s="11" customFormat="1" ht="12.75" customHeight="1">
      <c r="A32" s="25" t="s">
        <v>11</v>
      </c>
      <c r="B32" s="26">
        <v>9</v>
      </c>
      <c r="C32" s="44">
        <v>-6937</v>
      </c>
      <c r="D32" s="36">
        <v>-6950</v>
      </c>
    </row>
    <row r="33" spans="1:4" s="11" customFormat="1" ht="12.75" customHeight="1">
      <c r="A33" s="25" t="s">
        <v>19</v>
      </c>
      <c r="B33" s="26"/>
      <c r="C33" s="44">
        <v>-177</v>
      </c>
      <c r="D33" s="36">
        <v>-238</v>
      </c>
    </row>
    <row r="34" spans="1:4" s="11" customFormat="1" ht="12.75" customHeight="1">
      <c r="A34" s="25" t="s">
        <v>20</v>
      </c>
      <c r="B34" s="26"/>
      <c r="C34" s="52">
        <v>-1153</v>
      </c>
      <c r="D34" s="36" t="s">
        <v>36</v>
      </c>
    </row>
    <row r="35" spans="1:4" s="11" customFormat="1" ht="12.75" customHeight="1">
      <c r="A35" s="25" t="s">
        <v>34</v>
      </c>
      <c r="B35" s="26"/>
      <c r="C35" s="44">
        <v>390</v>
      </c>
      <c r="D35" s="36">
        <v>-2693</v>
      </c>
    </row>
    <row r="36" spans="1:4" s="11" customFormat="1" ht="12.75" customHeight="1">
      <c r="A36" s="25" t="s">
        <v>21</v>
      </c>
      <c r="B36" s="26"/>
      <c r="C36" s="44">
        <v>949</v>
      </c>
      <c r="D36" s="36">
        <v>79</v>
      </c>
    </row>
    <row r="37" spans="1:4" s="11" customFormat="1" ht="12.75" customHeight="1">
      <c r="A37" s="25" t="s">
        <v>22</v>
      </c>
      <c r="B37" s="26"/>
      <c r="C37" s="44">
        <v>-552</v>
      </c>
      <c r="D37" s="36">
        <v>-368</v>
      </c>
    </row>
    <row r="38" spans="1:4" s="11" customFormat="1" ht="12.75" customHeight="1">
      <c r="A38" s="27" t="s">
        <v>23</v>
      </c>
      <c r="B38" s="28"/>
      <c r="C38" s="45">
        <v>4195</v>
      </c>
      <c r="D38" s="37">
        <v>4014</v>
      </c>
    </row>
    <row r="39" spans="1:4" s="12" customFormat="1" ht="12.75" customHeight="1" thickBot="1">
      <c r="A39" s="57" t="s">
        <v>40</v>
      </c>
      <c r="B39" s="58"/>
      <c r="C39" s="59">
        <f>SUM(C32:C38)</f>
        <v>-3285</v>
      </c>
      <c r="D39" s="60">
        <f>SUM(D32:D38)</f>
        <v>-6156</v>
      </c>
    </row>
    <row r="40" spans="1:4" s="11" customFormat="1" ht="12.75" customHeight="1">
      <c r="A40" s="13"/>
      <c r="B40" s="8"/>
      <c r="C40" s="47"/>
      <c r="D40" s="39"/>
    </row>
    <row r="41" spans="1:4" s="11" customFormat="1" ht="12.75" customHeight="1">
      <c r="A41" s="33" t="s">
        <v>12</v>
      </c>
      <c r="B41" s="34"/>
      <c r="C41" s="45">
        <v>-222</v>
      </c>
      <c r="D41" s="37">
        <v>-447</v>
      </c>
    </row>
    <row r="42" spans="1:4" s="12" customFormat="1" ht="12.75" customHeight="1" thickBot="1">
      <c r="A42" s="57" t="s">
        <v>13</v>
      </c>
      <c r="B42" s="58"/>
      <c r="C42" s="59">
        <f>C19+C29+C39+C41</f>
        <v>-624</v>
      </c>
      <c r="D42" s="60">
        <f>D19+D29+D39+D41</f>
        <v>-3651</v>
      </c>
    </row>
    <row r="43" spans="1:4" s="11" customFormat="1" ht="12.75" customHeight="1">
      <c r="A43" s="13"/>
      <c r="B43" s="8"/>
      <c r="C43" s="47"/>
      <c r="D43" s="39"/>
    </row>
    <row r="44" spans="1:4" s="11" customFormat="1" ht="12.75" customHeight="1">
      <c r="A44" s="27" t="s">
        <v>24</v>
      </c>
      <c r="B44" s="35"/>
      <c r="C44" s="45">
        <v>4884</v>
      </c>
      <c r="D44" s="37">
        <v>7448</v>
      </c>
    </row>
    <row r="45" spans="1:4" s="12" customFormat="1" ht="12.75" customHeight="1" thickBot="1">
      <c r="A45" s="65" t="s">
        <v>25</v>
      </c>
      <c r="B45" s="66"/>
      <c r="C45" s="59">
        <f>SUM(C42:C44)</f>
        <v>4260</v>
      </c>
      <c r="D45" s="60">
        <f>SUM(D42:D44)</f>
        <v>3797</v>
      </c>
    </row>
    <row r="46" spans="1:4" s="11" customFormat="1" ht="12.75" customHeight="1">
      <c r="A46" s="14"/>
      <c r="B46" s="10"/>
      <c r="C46" s="15"/>
      <c r="D46" s="16"/>
    </row>
    <row r="47" spans="1:4" s="1" customFormat="1" ht="22.5" customHeight="1">
      <c r="A47" s="68" t="s">
        <v>41</v>
      </c>
      <c r="B47" s="68"/>
      <c r="C47" s="68"/>
      <c r="D47" s="68"/>
    </row>
    <row r="48" spans="1:4" ht="11.25" customHeight="1">
      <c r="A48" s="68"/>
      <c r="B48" s="68"/>
      <c r="C48" s="68"/>
      <c r="D48" s="68"/>
    </row>
  </sheetData>
  <sheetProtection/>
  <mergeCells count="3">
    <mergeCell ref="A1:D1"/>
    <mergeCell ref="A47:D47"/>
    <mergeCell ref="A48:D48"/>
  </mergeCells>
  <printOptions/>
  <pageMargins left="0.3937007874015748" right="0.3937007874015748" top="0.5905511811023623" bottom="0.7874015748031497" header="0.5118110236220472" footer="0.5905511811023623"/>
  <pageSetup fitToHeight="0" horizontalDpi="600" verticalDpi="600" orientation="portrait" paperSize="9" scale="92" r:id="rId1"/>
  <headerFooter alignWithMargins="0">
    <oddFooter>&amp;C&amp;"Arial Unicode MS,Normal"&amp;7&amp;K00-030Extract from Half-Yearly Report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2016-07-28T10:18:18Z</cp:lastPrinted>
  <dcterms:created xsi:type="dcterms:W3CDTF">2010-02-18T18:08:53Z</dcterms:created>
  <dcterms:modified xsi:type="dcterms:W3CDTF">2016-07-28T15:52:36Z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2016-08-18T07:15:00Z</vt:lpwstr>
  </property>
</Properties>
</file>